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\04-24\Leslie\Presupuestal\"/>
    </mc:Choice>
  </mc:AlternateContent>
  <xr:revisionPtr revIDLastSave="0" documentId="13_ncr:1_{B49BFA68-08A4-459B-9B24-0FAC5185D4C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6" l="1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53" i="6"/>
  <c r="F43" i="6"/>
  <c r="F33" i="6"/>
  <c r="F23" i="6"/>
  <c r="F13" i="6"/>
  <c r="F5" i="6"/>
  <c r="B13" i="6" l="1"/>
  <c r="C14" i="6" l="1"/>
  <c r="D69" i="6"/>
  <c r="D65" i="6"/>
  <c r="D57" i="6"/>
  <c r="E53" i="6"/>
  <c r="D53" i="6"/>
  <c r="C53" i="6"/>
  <c r="B53" i="6"/>
  <c r="C52" i="6"/>
  <c r="C51" i="6"/>
  <c r="C50" i="6"/>
  <c r="C49" i="6"/>
  <c r="C48" i="6"/>
  <c r="C47" i="6"/>
  <c r="C46" i="6"/>
  <c r="C45" i="6"/>
  <c r="C44" i="6"/>
  <c r="E43" i="6"/>
  <c r="D43" i="6"/>
  <c r="B43" i="6"/>
  <c r="C42" i="6"/>
  <c r="C41" i="6"/>
  <c r="C40" i="6"/>
  <c r="C39" i="6"/>
  <c r="C38" i="6"/>
  <c r="C37" i="6"/>
  <c r="C33" i="6" s="1"/>
  <c r="C36" i="6"/>
  <c r="C35" i="6"/>
  <c r="C34" i="6"/>
  <c r="E33" i="6"/>
  <c r="D33" i="6"/>
  <c r="B33" i="6"/>
  <c r="C32" i="6"/>
  <c r="C31" i="6"/>
  <c r="C30" i="6"/>
  <c r="C29" i="6"/>
  <c r="C28" i="6"/>
  <c r="C27" i="6"/>
  <c r="C26" i="6"/>
  <c r="C25" i="6"/>
  <c r="C24" i="6"/>
  <c r="E23" i="6"/>
  <c r="D23" i="6"/>
  <c r="B23" i="6"/>
  <c r="C22" i="6"/>
  <c r="C21" i="6"/>
  <c r="C20" i="6"/>
  <c r="C19" i="6"/>
  <c r="C18" i="6"/>
  <c r="C17" i="6"/>
  <c r="C16" i="6"/>
  <c r="C15" i="6"/>
  <c r="E13" i="6"/>
  <c r="D13" i="6"/>
  <c r="C12" i="6"/>
  <c r="C11" i="6"/>
  <c r="C10" i="6"/>
  <c r="C9" i="6"/>
  <c r="C8" i="6"/>
  <c r="C7" i="6"/>
  <c r="C6" i="6"/>
  <c r="E5" i="6"/>
  <c r="D5" i="6"/>
  <c r="B5" i="6"/>
  <c r="D77" i="6" l="1"/>
  <c r="F77" i="6"/>
  <c r="E77" i="6"/>
  <c r="C43" i="6"/>
  <c r="C23" i="6"/>
  <c r="C13" i="6"/>
  <c r="C5" i="6"/>
  <c r="B77" i="6"/>
  <c r="C77" i="6" l="1"/>
</calcChain>
</file>

<file path=xl/sharedStrings.xml><?xml version="1.0" encoding="utf-8"?>
<sst xmlns="http://schemas.openxmlformats.org/spreadsheetml/2006/main" count="87" uniqueCount="87">
  <si>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</si>
  <si>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</si>
  <si>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</si>
  <si>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</si>
  <si>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</si>
  <si>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</si>
  <si>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</si>
  <si>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</si>
  <si>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</si>
  <si>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</si>
  <si>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</si>
  <si>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</si>
  <si>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</si>
  <si>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</si>
  <si>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</si>
  <si>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</si>
  <si>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</si>
  <si>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</si>
  <si>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</si>
  <si>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</si>
  <si>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</si>
  <si>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</si>
  <si>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</si>
  <si>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</si>
  <si>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</si>
  <si>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</si>
  <si>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</si>
  <si>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</si>
  <si>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</si>
  <si>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</si>
  <si>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</si>
  <si>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</si>
  <si>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</si>
  <si>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</si>
  <si>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</si>
  <si>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</si>
  <si>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</si>
  <si>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</si>
  <si>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</si>
  <si>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</si>
  <si>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</si>
  <si>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</si>
  <si>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</si>
  <si>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</si>
  <si>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</si>
  <si>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</si>
  <si>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</si>
  <si>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</si>
  <si>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</si>
  <si>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</si>
  <si>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</si>
  <si>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</si>
  <si>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</si>
  <si>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</si>
  <si>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</si>
  <si>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</si>
  <si>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</si>
  <si>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</si>
  <si>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</si>
  <si>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</si>
  <si>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</si>
  <si>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</si>
  <si>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</si>
  <si>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</si>
  <si>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</si>
  <si>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</si>
  <si>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</si>
  <si>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</si>
  <si>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</si>
  <si>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</si>
  <si>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</si>
  <si>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</si>
  <si>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</si>
  <si>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</si>
  <si>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</si>
  <si>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</si>
  <si>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</si>
  <si>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</si>
  <si>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</si>
  <si>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</si>
  <si>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</si>
  <si>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</si>
  <si>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</si>
  <si>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</si>
  <si>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</si>
  <si>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Instituto Municipal de las Mujeres
Estado Analítico del Ejercicio del Presupuesto de Egresos
Clasificación por Objeto del Gasto (Capítulo y Concepto)
Del 01 de enero de 2024 al 31 de Diciembre de 2024</t>
  </si>
  <si>
    <t>"DIRECTORA ADMINISTRATIVA
CLAUDIA ANGÉLICA DURAN HERNÁNDEZ"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</si>
</sst>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7" fillId="0" borderId="14" xfId="0" applyNumberFormat="1" applyFont="1" applyBorder="1"/>
    <xf numFmtId="4" fontId="8" fillId="0" borderId="15" xfId="0" applyNumberFormat="1" applyFont="1" applyBorder="1"/>
    <xf numFmtId="4" fontId="7" fillId="0" borderId="15" xfId="0" applyNumberFormat="1" applyFont="1" applyBorder="1"/>
    <xf numFmtId="165" fontId="7" fillId="0" borderId="15" xfId="0" applyNumberFormat="1" applyFont="1" applyBorder="1"/>
    <xf numFmtId="166" fontId="8" fillId="0" borderId="15" xfId="0" applyNumberFormat="1" applyFont="1" applyBorder="1"/>
    <xf numFmtId="4" fontId="8" fillId="0" borderId="16" xfId="0" applyNumberFormat="1" applyFont="1" applyBorder="1"/>
    <xf numFmtId="4" fontId="8" fillId="0" borderId="17" xfId="0" applyNumberFormat="1" applyFont="1" applyBorder="1"/>
    <xf numFmtId="4" fontId="7" fillId="0" borderId="16" xfId="0" applyNumberFormat="1" applyFont="1" applyBorder="1"/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5" xfId="0" applyBorder="1" applyProtection="1"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tabSelected="1" zoomScaleNormal="100" workbookViewId="0">
      <selection activeCell="F26" sqref="F2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9" width="12" style="1"/>
    <col min="10" max="10" width="12.6640625" style="1" bestFit="1" customWidth="1"/>
    <col min="11" max="16384" width="12" style="1"/>
  </cols>
  <sheetData>
    <row r="1" spans="1:10" ht="45" customHeight="1" x14ac:dyDescent="0.2">
      <c r="A1" s="26" t="s">
        <v>85</v>
      </c>
      <c r="B1" s="27"/>
      <c r="C1" s="27"/>
      <c r="D1" s="27"/>
      <c r="E1" s="27"/>
      <c r="F1" s="27"/>
      <c r="G1" s="28"/>
    </row>
    <row r="2" spans="1:10" x14ac:dyDescent="0.2">
      <c r="A2" s="4"/>
      <c r="B2" s="7" t="s">
        <v>0</v>
      </c>
      <c r="C2" s="8"/>
      <c r="D2" s="8"/>
      <c r="E2" s="8"/>
      <c r="F2" s="9"/>
      <c r="G2" s="29" t="s">
        <v>7</v>
      </c>
    </row>
    <row r="3" spans="1:10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0"/>
    </row>
    <row r="4" spans="1:10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10" x14ac:dyDescent="0.2">
      <c r="A5" s="13" t="s">
        <v>10</v>
      </c>
      <c r="B5" s="14">
        <f t="shared" ref="B5:E5" si="0">+SUM(B6:B12)</f>
        <v>38430870.04377798</v>
      </c>
      <c r="C5" s="14">
        <f t="shared" si="0"/>
        <v>0.9862220217473805</v>
      </c>
      <c r="D5" s="14">
        <f t="shared" si="0"/>
        <v>38430871.030000001</v>
      </c>
      <c r="E5" s="14">
        <f t="shared" si="0"/>
        <v>31427306.219999999</v>
      </c>
      <c r="F5" s="14">
        <f t="shared" ref="F5" si="1">+SUM(F6:F12)</f>
        <v>30519187.359999996</v>
      </c>
      <c r="G5" s="14">
        <f t="shared" ref="G5:G52" si="2">+D5-E5</f>
        <v>7003564.8100000024</v>
      </c>
      <c r="J5" s="25"/>
    </row>
    <row r="6" spans="1:10" x14ac:dyDescent="0.2">
      <c r="A6" s="10" t="s">
        <v>11</v>
      </c>
      <c r="B6" s="15">
        <v>21558835.312263116</v>
      </c>
      <c r="C6" s="15">
        <f>+D6-B6</f>
        <v>-3196516.1322631165</v>
      </c>
      <c r="D6" s="15">
        <v>18362319.18</v>
      </c>
      <c r="E6" s="15">
        <v>17413003.66</v>
      </c>
      <c r="F6" s="15">
        <v>17215472.52</v>
      </c>
      <c r="G6" s="15">
        <f t="shared" si="2"/>
        <v>949315.51999999955</v>
      </c>
      <c r="J6" s="25"/>
    </row>
    <row r="7" spans="1:10" x14ac:dyDescent="0.2">
      <c r="A7" s="10" t="s">
        <v>12</v>
      </c>
      <c r="B7" s="15">
        <v>0</v>
      </c>
      <c r="C7" s="15">
        <f t="shared" ref="C7:C52" si="3">+D7-B7</f>
        <v>0</v>
      </c>
      <c r="D7" s="15">
        <v>0</v>
      </c>
      <c r="E7" s="15">
        <v>0</v>
      </c>
      <c r="F7" s="15">
        <v>0</v>
      </c>
      <c r="G7" s="15">
        <f t="shared" si="2"/>
        <v>0</v>
      </c>
      <c r="J7" s="25"/>
    </row>
    <row r="8" spans="1:10" x14ac:dyDescent="0.2">
      <c r="A8" s="10" t="s">
        <v>13</v>
      </c>
      <c r="B8" s="15">
        <v>3994739.2779934225</v>
      </c>
      <c r="C8" s="15">
        <f t="shared" si="3"/>
        <v>496517.13200657768</v>
      </c>
      <c r="D8" s="15">
        <v>4491256.41</v>
      </c>
      <c r="E8" s="15">
        <v>3652040.5799999996</v>
      </c>
      <c r="F8" s="15">
        <v>3652040.5799999996</v>
      </c>
      <c r="G8" s="15">
        <f t="shared" si="2"/>
        <v>839215.83000000054</v>
      </c>
      <c r="J8" s="25"/>
    </row>
    <row r="9" spans="1:10" x14ac:dyDescent="0.2">
      <c r="A9" s="10" t="s">
        <v>14</v>
      </c>
      <c r="B9" s="15">
        <v>7056523.804049395</v>
      </c>
      <c r="C9" s="15">
        <f t="shared" si="3"/>
        <v>-1.4049394987523556E-2</v>
      </c>
      <c r="D9" s="15">
        <v>7056523.79</v>
      </c>
      <c r="E9" s="15">
        <v>4363779.28</v>
      </c>
      <c r="F9" s="15">
        <v>3653191.5600000005</v>
      </c>
      <c r="G9" s="15">
        <f t="shared" si="2"/>
        <v>2692744.51</v>
      </c>
      <c r="J9" s="25"/>
    </row>
    <row r="10" spans="1:10" x14ac:dyDescent="0.2">
      <c r="A10" s="10" t="s">
        <v>15</v>
      </c>
      <c r="B10" s="15">
        <v>5820771.6494720448</v>
      </c>
      <c r="C10" s="15">
        <f t="shared" si="3"/>
        <v>2700000.0005279556</v>
      </c>
      <c r="D10" s="15">
        <v>8520771.6500000004</v>
      </c>
      <c r="E10" s="15">
        <v>5998482.6999999993</v>
      </c>
      <c r="F10" s="15">
        <v>5998482.6999999993</v>
      </c>
      <c r="G10" s="15">
        <f t="shared" si="2"/>
        <v>2522288.9500000011</v>
      </c>
      <c r="J10" s="25"/>
    </row>
    <row r="11" spans="1:10" x14ac:dyDescent="0.2">
      <c r="A11" s="10" t="s">
        <v>16</v>
      </c>
      <c r="B11" s="15">
        <v>0</v>
      </c>
      <c r="C11" s="15">
        <f t="shared" si="3"/>
        <v>0</v>
      </c>
      <c r="D11" s="15">
        <v>0</v>
      </c>
      <c r="E11" s="15">
        <v>0</v>
      </c>
      <c r="F11" s="15">
        <v>0</v>
      </c>
      <c r="G11" s="15">
        <f t="shared" si="2"/>
        <v>0</v>
      </c>
      <c r="J11" s="25"/>
    </row>
    <row r="12" spans="1:10" x14ac:dyDescent="0.2">
      <c r="A12" s="10" t="s">
        <v>17</v>
      </c>
      <c r="B12" s="15">
        <v>0</v>
      </c>
      <c r="C12" s="15">
        <f t="shared" si="3"/>
        <v>0</v>
      </c>
      <c r="D12" s="15">
        <v>0</v>
      </c>
      <c r="E12" s="15">
        <v>0</v>
      </c>
      <c r="F12" s="15">
        <v>0</v>
      </c>
      <c r="G12" s="15">
        <f t="shared" si="2"/>
        <v>0</v>
      </c>
      <c r="J12" s="25"/>
    </row>
    <row r="13" spans="1:10" x14ac:dyDescent="0.2">
      <c r="A13" s="13" t="s">
        <v>80</v>
      </c>
      <c r="B13" s="16">
        <f t="shared" ref="B13:E13" si="4">+SUM(B14:B22)</f>
        <v>1272862.0185919998</v>
      </c>
      <c r="C13" s="16">
        <f t="shared" si="4"/>
        <v>13000.000000000146</v>
      </c>
      <c r="D13" s="16">
        <f t="shared" si="4"/>
        <v>1285862.018592</v>
      </c>
      <c r="E13" s="16">
        <f t="shared" si="4"/>
        <v>884962.95</v>
      </c>
      <c r="F13" s="16">
        <f t="shared" ref="F13" si="5">+SUM(F14:F22)</f>
        <v>884962.95</v>
      </c>
      <c r="G13" s="16">
        <f t="shared" si="2"/>
        <v>400899.06859200005</v>
      </c>
      <c r="J13" s="25"/>
    </row>
    <row r="14" spans="1:10" x14ac:dyDescent="0.2">
      <c r="A14" s="10" t="s">
        <v>18</v>
      </c>
      <c r="B14" s="15">
        <v>590968.79999999993</v>
      </c>
      <c r="C14" s="15">
        <f t="shared" si="3"/>
        <v>-13999.999999999884</v>
      </c>
      <c r="D14" s="15">
        <v>576968.80000000005</v>
      </c>
      <c r="E14" s="15">
        <v>491955.39</v>
      </c>
      <c r="F14" s="15">
        <v>491955.39</v>
      </c>
      <c r="G14" s="15">
        <f t="shared" si="2"/>
        <v>85013.410000000033</v>
      </c>
      <c r="J14" s="25"/>
    </row>
    <row r="15" spans="1:10" x14ac:dyDescent="0.2">
      <c r="A15" s="10" t="s">
        <v>19</v>
      </c>
      <c r="B15" s="15">
        <v>31226.703199999996</v>
      </c>
      <c r="C15" s="15">
        <f t="shared" si="3"/>
        <v>75000</v>
      </c>
      <c r="D15" s="15">
        <v>106226.70319999999</v>
      </c>
      <c r="E15" s="15">
        <v>79729.37</v>
      </c>
      <c r="F15" s="15">
        <v>79729.37</v>
      </c>
      <c r="G15" s="15">
        <f t="shared" si="2"/>
        <v>26497.333199999994</v>
      </c>
      <c r="J15" s="25"/>
    </row>
    <row r="16" spans="1:10" x14ac:dyDescent="0.2">
      <c r="A16" s="10" t="s">
        <v>20</v>
      </c>
      <c r="B16" s="15">
        <v>0</v>
      </c>
      <c r="C16" s="15">
        <f t="shared" si="3"/>
        <v>0</v>
      </c>
      <c r="D16" s="15">
        <v>0</v>
      </c>
      <c r="E16" s="15">
        <v>0</v>
      </c>
      <c r="F16" s="15">
        <v>0</v>
      </c>
      <c r="G16" s="15">
        <f t="shared" si="2"/>
        <v>0</v>
      </c>
      <c r="J16" s="25"/>
    </row>
    <row r="17" spans="1:10" x14ac:dyDescent="0.2">
      <c r="A17" s="10" t="s">
        <v>21</v>
      </c>
      <c r="B17" s="15">
        <v>10008.6</v>
      </c>
      <c r="C17" s="15">
        <f t="shared" si="3"/>
        <v>22312.28</v>
      </c>
      <c r="D17" s="15">
        <v>32320.879999999997</v>
      </c>
      <c r="E17" s="15">
        <v>29917.629999999997</v>
      </c>
      <c r="F17" s="15">
        <v>29917.629999999997</v>
      </c>
      <c r="G17" s="15">
        <f t="shared" si="2"/>
        <v>2403.25</v>
      </c>
      <c r="J17" s="25"/>
    </row>
    <row r="18" spans="1:10" x14ac:dyDescent="0.2">
      <c r="A18" s="10" t="s">
        <v>22</v>
      </c>
      <c r="B18" s="15">
        <v>18748.399999999998</v>
      </c>
      <c r="C18" s="15">
        <f t="shared" si="3"/>
        <v>9900.0000000000036</v>
      </c>
      <c r="D18" s="15">
        <v>28648.400000000001</v>
      </c>
      <c r="E18" s="15">
        <v>24662.22</v>
      </c>
      <c r="F18" s="15">
        <v>24662.22</v>
      </c>
      <c r="G18" s="15">
        <f t="shared" si="2"/>
        <v>3986.1800000000003</v>
      </c>
      <c r="J18" s="25"/>
    </row>
    <row r="19" spans="1:10" x14ac:dyDescent="0.2">
      <c r="A19" s="10" t="s">
        <v>23</v>
      </c>
      <c r="B19" s="15">
        <v>287999.97359999997</v>
      </c>
      <c r="C19" s="15">
        <f t="shared" si="3"/>
        <v>-59999.999999999971</v>
      </c>
      <c r="D19" s="15">
        <v>227999.9736</v>
      </c>
      <c r="E19" s="15">
        <v>184846.81</v>
      </c>
      <c r="F19" s="15">
        <v>184846.81</v>
      </c>
      <c r="G19" s="15">
        <f t="shared" si="2"/>
        <v>43153.1636</v>
      </c>
      <c r="J19" s="25"/>
    </row>
    <row r="20" spans="1:10" x14ac:dyDescent="0.2">
      <c r="A20" s="10" t="s">
        <v>24</v>
      </c>
      <c r="B20" s="15">
        <v>117805.5</v>
      </c>
      <c r="C20" s="15">
        <f t="shared" si="3"/>
        <v>0</v>
      </c>
      <c r="D20" s="15">
        <v>117805.5</v>
      </c>
      <c r="E20" s="15">
        <v>51642.159999999996</v>
      </c>
      <c r="F20" s="15">
        <v>51642.159999999996</v>
      </c>
      <c r="G20" s="15">
        <f t="shared" si="2"/>
        <v>66163.34</v>
      </c>
      <c r="J20" s="25"/>
    </row>
    <row r="21" spans="1:10" x14ac:dyDescent="0.2">
      <c r="A21" s="10" t="s">
        <v>25</v>
      </c>
      <c r="B21" s="15">
        <v>0</v>
      </c>
      <c r="C21" s="15">
        <f t="shared" si="3"/>
        <v>0</v>
      </c>
      <c r="D21" s="15">
        <v>0</v>
      </c>
      <c r="E21" s="15">
        <v>0</v>
      </c>
      <c r="F21" s="15">
        <v>0</v>
      </c>
      <c r="G21" s="15">
        <f t="shared" si="2"/>
        <v>0</v>
      </c>
      <c r="J21" s="25"/>
    </row>
    <row r="22" spans="1:10" x14ac:dyDescent="0.2">
      <c r="A22" s="10" t="s">
        <v>26</v>
      </c>
      <c r="B22" s="15">
        <v>216104.041792</v>
      </c>
      <c r="C22" s="15">
        <f t="shared" si="3"/>
        <v>-20212.28</v>
      </c>
      <c r="D22" s="15">
        <v>195891.761792</v>
      </c>
      <c r="E22" s="15">
        <v>22209.370000000003</v>
      </c>
      <c r="F22" s="15">
        <v>22209.370000000003</v>
      </c>
      <c r="G22" s="15">
        <f t="shared" si="2"/>
        <v>173682.39179200001</v>
      </c>
      <c r="J22" s="25"/>
    </row>
    <row r="23" spans="1:10" x14ac:dyDescent="0.2">
      <c r="A23" s="13" t="s">
        <v>27</v>
      </c>
      <c r="B23" s="17">
        <f t="shared" ref="B23:E23" si="6">+SUM(B24:B32)</f>
        <v>10208915.93</v>
      </c>
      <c r="C23" s="16">
        <f t="shared" si="6"/>
        <v>504077.7000000003</v>
      </c>
      <c r="D23" s="17">
        <f t="shared" si="6"/>
        <v>10712993.630000001</v>
      </c>
      <c r="E23" s="17">
        <f t="shared" si="6"/>
        <v>9337584.7699999996</v>
      </c>
      <c r="F23" s="17">
        <f t="shared" ref="F23" si="7">+SUM(F24:F32)</f>
        <v>9208937.5600000005</v>
      </c>
      <c r="G23" s="17">
        <f t="shared" si="2"/>
        <v>1375408.8600000013</v>
      </c>
      <c r="J23" s="25"/>
    </row>
    <row r="24" spans="1:10" x14ac:dyDescent="0.2">
      <c r="A24" s="10" t="s">
        <v>28</v>
      </c>
      <c r="B24" s="15">
        <v>411205</v>
      </c>
      <c r="C24" s="15">
        <f t="shared" si="3"/>
        <v>20980</v>
      </c>
      <c r="D24" s="15">
        <v>432185</v>
      </c>
      <c r="E24" s="15">
        <v>330687.98</v>
      </c>
      <c r="F24" s="15">
        <v>330687.98</v>
      </c>
      <c r="G24" s="15">
        <f t="shared" si="2"/>
        <v>101497.02000000002</v>
      </c>
      <c r="J24" s="25"/>
    </row>
    <row r="25" spans="1:10" x14ac:dyDescent="0.2">
      <c r="A25" s="10" t="s">
        <v>29</v>
      </c>
      <c r="B25" s="15">
        <v>41468.44</v>
      </c>
      <c r="C25" s="15">
        <f t="shared" si="3"/>
        <v>133953.95000000001</v>
      </c>
      <c r="D25" s="15">
        <v>175422.39</v>
      </c>
      <c r="E25" s="15">
        <v>156707.41999999998</v>
      </c>
      <c r="F25" s="15">
        <v>156707.41999999998</v>
      </c>
      <c r="G25" s="15">
        <f t="shared" si="2"/>
        <v>18714.97000000003</v>
      </c>
      <c r="J25" s="25"/>
    </row>
    <row r="26" spans="1:10" x14ac:dyDescent="0.2">
      <c r="A26" s="10" t="s">
        <v>30</v>
      </c>
      <c r="B26" s="15">
        <v>3201595.54</v>
      </c>
      <c r="C26" s="15">
        <f t="shared" si="3"/>
        <v>344021.74999999953</v>
      </c>
      <c r="D26" s="15">
        <v>3545617.2899999996</v>
      </c>
      <c r="E26" s="15">
        <v>3010816.03</v>
      </c>
      <c r="F26" s="15">
        <v>3010816.03</v>
      </c>
      <c r="G26" s="15">
        <f t="shared" si="2"/>
        <v>534801.25999999978</v>
      </c>
      <c r="J26" s="25"/>
    </row>
    <row r="27" spans="1:10" x14ac:dyDescent="0.2">
      <c r="A27" s="10" t="s">
        <v>31</v>
      </c>
      <c r="B27" s="15">
        <v>303437.69</v>
      </c>
      <c r="C27" s="15">
        <f t="shared" si="3"/>
        <v>-90509</v>
      </c>
      <c r="D27" s="15">
        <v>212928.69</v>
      </c>
      <c r="E27" s="15">
        <v>199706.51</v>
      </c>
      <c r="F27" s="15">
        <v>199706.51</v>
      </c>
      <c r="G27" s="15">
        <f t="shared" si="2"/>
        <v>13222.179999999993</v>
      </c>
      <c r="J27" s="25"/>
    </row>
    <row r="28" spans="1:10" x14ac:dyDescent="0.2">
      <c r="A28" s="10" t="s">
        <v>32</v>
      </c>
      <c r="B28" s="15">
        <v>1548273.6600000001</v>
      </c>
      <c r="C28" s="15">
        <f t="shared" si="3"/>
        <v>39339.939999999944</v>
      </c>
      <c r="D28" s="15">
        <v>1587613.6</v>
      </c>
      <c r="E28" s="15">
        <v>1476332.65</v>
      </c>
      <c r="F28" s="15">
        <v>1476332.65</v>
      </c>
      <c r="G28" s="15">
        <f t="shared" si="2"/>
        <v>111280.95000000019</v>
      </c>
      <c r="J28" s="25"/>
    </row>
    <row r="29" spans="1:10" x14ac:dyDescent="0.2">
      <c r="A29" s="10" t="s">
        <v>33</v>
      </c>
      <c r="B29" s="15">
        <v>114476.87999999971</v>
      </c>
      <c r="C29" s="15">
        <f t="shared" si="3"/>
        <v>9757.2000000002881</v>
      </c>
      <c r="D29" s="15">
        <v>124234.08</v>
      </c>
      <c r="E29" s="15">
        <v>120429.28</v>
      </c>
      <c r="F29" s="15">
        <v>120429.28</v>
      </c>
      <c r="G29" s="15">
        <f t="shared" si="2"/>
        <v>3804.8000000000029</v>
      </c>
      <c r="J29" s="25"/>
    </row>
    <row r="30" spans="1:10" x14ac:dyDescent="0.2">
      <c r="A30" s="10" t="s">
        <v>34</v>
      </c>
      <c r="B30" s="15">
        <v>61000</v>
      </c>
      <c r="C30" s="15">
        <f t="shared" si="3"/>
        <v>-16533.080000000002</v>
      </c>
      <c r="D30" s="15">
        <v>44466.92</v>
      </c>
      <c r="E30" s="15">
        <v>22984.629999999997</v>
      </c>
      <c r="F30" s="15">
        <v>22984.629999999997</v>
      </c>
      <c r="G30" s="15">
        <f t="shared" si="2"/>
        <v>21482.29</v>
      </c>
      <c r="J30" s="25"/>
    </row>
    <row r="31" spans="1:10" x14ac:dyDescent="0.2">
      <c r="A31" s="10" t="s">
        <v>35</v>
      </c>
      <c r="B31" s="15">
        <v>657178.84</v>
      </c>
      <c r="C31" s="15">
        <f t="shared" si="3"/>
        <v>-89.999999999883585</v>
      </c>
      <c r="D31" s="15">
        <v>657088.84000000008</v>
      </c>
      <c r="E31" s="15">
        <v>479463.74</v>
      </c>
      <c r="F31" s="15">
        <v>479463.74</v>
      </c>
      <c r="G31" s="15">
        <f t="shared" si="2"/>
        <v>177625.10000000009</v>
      </c>
      <c r="J31" s="25"/>
    </row>
    <row r="32" spans="1:10" x14ac:dyDescent="0.2">
      <c r="A32" s="10" t="s">
        <v>36</v>
      </c>
      <c r="B32" s="15">
        <v>3870279.88</v>
      </c>
      <c r="C32" s="15">
        <f t="shared" si="3"/>
        <v>63156.94000000041</v>
      </c>
      <c r="D32" s="15">
        <v>3933436.8200000003</v>
      </c>
      <c r="E32" s="15">
        <v>3540456.53</v>
      </c>
      <c r="F32" s="15">
        <v>3411809.32</v>
      </c>
      <c r="G32" s="15">
        <f t="shared" si="2"/>
        <v>392980.2900000005</v>
      </c>
      <c r="J32" s="25"/>
    </row>
    <row r="33" spans="1:10" x14ac:dyDescent="0.2">
      <c r="A33" s="13" t="s">
        <v>81</v>
      </c>
      <c r="B33" s="16">
        <f t="shared" ref="B33:E33" si="8">+SUM(B34:B42)</f>
        <v>8791200</v>
      </c>
      <c r="C33" s="16">
        <f t="shared" si="8"/>
        <v>1561725.4000000004</v>
      </c>
      <c r="D33" s="16">
        <f t="shared" si="8"/>
        <v>10352925.4</v>
      </c>
      <c r="E33" s="16">
        <f t="shared" si="8"/>
        <v>8577271.2100000009</v>
      </c>
      <c r="F33" s="16">
        <f t="shared" ref="F33" si="9">+SUM(F34:F42)</f>
        <v>6327410.0200000014</v>
      </c>
      <c r="G33" s="16">
        <f t="shared" si="2"/>
        <v>1775654.1899999995</v>
      </c>
      <c r="J33" s="25"/>
    </row>
    <row r="34" spans="1:10" x14ac:dyDescent="0.2">
      <c r="A34" s="10" t="s">
        <v>37</v>
      </c>
      <c r="B34" s="15">
        <v>0</v>
      </c>
      <c r="C34" s="15">
        <f t="shared" si="3"/>
        <v>0</v>
      </c>
      <c r="D34" s="15">
        <v>0</v>
      </c>
      <c r="E34" s="15">
        <v>0</v>
      </c>
      <c r="F34" s="15">
        <v>0</v>
      </c>
      <c r="G34" s="15">
        <f t="shared" si="2"/>
        <v>0</v>
      </c>
      <c r="J34" s="25"/>
    </row>
    <row r="35" spans="1:10" x14ac:dyDescent="0.2">
      <c r="A35" s="10" t="s">
        <v>38</v>
      </c>
      <c r="B35" s="15">
        <v>0</v>
      </c>
      <c r="C35" s="15">
        <f t="shared" si="3"/>
        <v>0</v>
      </c>
      <c r="D35" s="15">
        <v>0</v>
      </c>
      <c r="E35" s="15">
        <v>0</v>
      </c>
      <c r="F35" s="15">
        <v>0</v>
      </c>
      <c r="G35" s="15">
        <f t="shared" si="2"/>
        <v>0</v>
      </c>
      <c r="J35" s="25"/>
    </row>
    <row r="36" spans="1:10" x14ac:dyDescent="0.2">
      <c r="A36" s="10" t="s">
        <v>39</v>
      </c>
      <c r="B36" s="15">
        <v>0</v>
      </c>
      <c r="C36" s="15">
        <f t="shared" si="3"/>
        <v>0</v>
      </c>
      <c r="D36" s="15">
        <v>0</v>
      </c>
      <c r="E36" s="15">
        <v>0</v>
      </c>
      <c r="F36" s="15">
        <v>0</v>
      </c>
      <c r="G36" s="15">
        <f t="shared" si="2"/>
        <v>0</v>
      </c>
      <c r="J36" s="25"/>
    </row>
    <row r="37" spans="1:10" x14ac:dyDescent="0.2">
      <c r="A37" s="10" t="s">
        <v>40</v>
      </c>
      <c r="B37" s="15">
        <v>8791200</v>
      </c>
      <c r="C37" s="15">
        <f t="shared" si="3"/>
        <v>1561725.4000000004</v>
      </c>
      <c r="D37" s="15">
        <v>10352925.4</v>
      </c>
      <c r="E37" s="15">
        <v>8577271.2100000009</v>
      </c>
      <c r="F37" s="15">
        <v>6327410.0200000014</v>
      </c>
      <c r="G37" s="15">
        <f t="shared" si="2"/>
        <v>1775654.1899999995</v>
      </c>
      <c r="J37" s="25"/>
    </row>
    <row r="38" spans="1:10" x14ac:dyDescent="0.2">
      <c r="A38" s="10" t="s">
        <v>41</v>
      </c>
      <c r="B38" s="15">
        <v>0</v>
      </c>
      <c r="C38" s="15">
        <f t="shared" si="3"/>
        <v>0</v>
      </c>
      <c r="D38" s="15">
        <v>0</v>
      </c>
      <c r="E38" s="15">
        <v>0</v>
      </c>
      <c r="F38" s="15">
        <v>0</v>
      </c>
      <c r="G38" s="15">
        <f t="shared" si="2"/>
        <v>0</v>
      </c>
      <c r="J38" s="25"/>
    </row>
    <row r="39" spans="1:10" x14ac:dyDescent="0.2">
      <c r="A39" s="10" t="s">
        <v>42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2"/>
        <v>0</v>
      </c>
      <c r="J39" s="25"/>
    </row>
    <row r="40" spans="1:10" x14ac:dyDescent="0.2">
      <c r="A40" s="10" t="s">
        <v>43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2"/>
        <v>0</v>
      </c>
      <c r="J40" s="25"/>
    </row>
    <row r="41" spans="1:10" x14ac:dyDescent="0.2">
      <c r="A41" s="10" t="s">
        <v>44</v>
      </c>
      <c r="B41" s="15">
        <v>0</v>
      </c>
      <c r="C41" s="15">
        <f t="shared" si="3"/>
        <v>0</v>
      </c>
      <c r="D41" s="15">
        <v>0</v>
      </c>
      <c r="E41" s="15">
        <v>0</v>
      </c>
      <c r="F41" s="15">
        <v>0</v>
      </c>
      <c r="G41" s="15">
        <f t="shared" si="2"/>
        <v>0</v>
      </c>
      <c r="J41" s="25"/>
    </row>
    <row r="42" spans="1:10" x14ac:dyDescent="0.2">
      <c r="A42" s="10" t="s">
        <v>45</v>
      </c>
      <c r="B42" s="15">
        <v>0</v>
      </c>
      <c r="C42" s="15">
        <f t="shared" si="3"/>
        <v>0</v>
      </c>
      <c r="D42" s="15">
        <v>0</v>
      </c>
      <c r="E42" s="15">
        <v>0</v>
      </c>
      <c r="F42" s="15">
        <v>0</v>
      </c>
      <c r="G42" s="15">
        <f t="shared" si="2"/>
        <v>0</v>
      </c>
      <c r="J42" s="25"/>
    </row>
    <row r="43" spans="1:10" x14ac:dyDescent="0.2">
      <c r="A43" s="13" t="s">
        <v>82</v>
      </c>
      <c r="B43" s="16">
        <f t="shared" ref="B43:E43" si="10">+SUM(B44:B52)</f>
        <v>1089883.1100000001</v>
      </c>
      <c r="C43" s="16">
        <f t="shared" si="10"/>
        <v>0</v>
      </c>
      <c r="D43" s="16">
        <f t="shared" si="10"/>
        <v>1089883.1100000001</v>
      </c>
      <c r="E43" s="16">
        <f t="shared" si="10"/>
        <v>930122.18079999986</v>
      </c>
      <c r="F43" s="16">
        <f t="shared" ref="F43" si="11">+SUM(F44:F52)</f>
        <v>930122.18079999986</v>
      </c>
      <c r="G43" s="16">
        <f t="shared" si="2"/>
        <v>159760.92920000025</v>
      </c>
      <c r="J43" s="25"/>
    </row>
    <row r="44" spans="1:10" x14ac:dyDescent="0.2">
      <c r="A44" s="10" t="s">
        <v>46</v>
      </c>
      <c r="B44" s="15">
        <v>360413.31</v>
      </c>
      <c r="C44" s="15">
        <f t="shared" si="3"/>
        <v>-18036.520000000019</v>
      </c>
      <c r="D44" s="18">
        <v>342376.79</v>
      </c>
      <c r="E44" s="15">
        <v>339422.64079999999</v>
      </c>
      <c r="F44" s="15">
        <v>339422.64079999999</v>
      </c>
      <c r="G44" s="15">
        <f t="shared" si="2"/>
        <v>2954.1491999999853</v>
      </c>
      <c r="J44" s="25"/>
    </row>
    <row r="45" spans="1:10" x14ac:dyDescent="0.2">
      <c r="A45" s="10" t="s">
        <v>47</v>
      </c>
      <c r="B45" s="15">
        <v>0</v>
      </c>
      <c r="C45" s="15">
        <f t="shared" si="3"/>
        <v>0</v>
      </c>
      <c r="D45" s="15">
        <v>0</v>
      </c>
      <c r="E45" s="15">
        <v>0</v>
      </c>
      <c r="F45" s="15">
        <v>0</v>
      </c>
      <c r="G45" s="15">
        <f t="shared" si="2"/>
        <v>0</v>
      </c>
      <c r="J45" s="25"/>
    </row>
    <row r="46" spans="1:10" x14ac:dyDescent="0.2">
      <c r="A46" s="10" t="s">
        <v>48</v>
      </c>
      <c r="B46" s="15">
        <v>0</v>
      </c>
      <c r="C46" s="15">
        <f t="shared" si="3"/>
        <v>0</v>
      </c>
      <c r="D46" s="15">
        <v>0</v>
      </c>
      <c r="E46" s="15">
        <v>0</v>
      </c>
      <c r="F46" s="15">
        <v>0</v>
      </c>
      <c r="G46" s="15">
        <f t="shared" si="2"/>
        <v>0</v>
      </c>
      <c r="J46" s="25"/>
    </row>
    <row r="47" spans="1:10" x14ac:dyDescent="0.2">
      <c r="A47" s="10" t="s">
        <v>49</v>
      </c>
      <c r="B47" s="15">
        <v>332640</v>
      </c>
      <c r="C47" s="15">
        <f t="shared" si="3"/>
        <v>85030</v>
      </c>
      <c r="D47" s="18">
        <v>417670</v>
      </c>
      <c r="E47" s="15">
        <v>417670</v>
      </c>
      <c r="F47" s="15">
        <v>417670</v>
      </c>
      <c r="G47" s="15">
        <f t="shared" si="2"/>
        <v>0</v>
      </c>
      <c r="J47" s="25"/>
    </row>
    <row r="48" spans="1:10" x14ac:dyDescent="0.2">
      <c r="A48" s="10" t="s">
        <v>50</v>
      </c>
      <c r="B48" s="15">
        <v>0</v>
      </c>
      <c r="C48" s="15">
        <f t="shared" si="3"/>
        <v>54564.92</v>
      </c>
      <c r="D48" s="15">
        <v>54564.92</v>
      </c>
      <c r="E48" s="15">
        <v>54564.1</v>
      </c>
      <c r="F48" s="15">
        <v>54564.1</v>
      </c>
      <c r="G48" s="15">
        <f t="shared" si="2"/>
        <v>0.81999999999970896</v>
      </c>
      <c r="J48" s="25"/>
    </row>
    <row r="49" spans="1:10" x14ac:dyDescent="0.2">
      <c r="A49" s="10" t="s">
        <v>51</v>
      </c>
      <c r="B49" s="15">
        <v>168559.8</v>
      </c>
      <c r="C49" s="15">
        <f t="shared" si="3"/>
        <v>82084.620000000024</v>
      </c>
      <c r="D49" s="18">
        <v>250644.42</v>
      </c>
      <c r="E49" s="15">
        <v>94790.48000000001</v>
      </c>
      <c r="F49" s="15">
        <v>94790.48000000001</v>
      </c>
      <c r="G49" s="15">
        <f t="shared" si="2"/>
        <v>155853.94</v>
      </c>
      <c r="J49" s="25"/>
    </row>
    <row r="50" spans="1:10" x14ac:dyDescent="0.2">
      <c r="A50" s="10" t="s">
        <v>52</v>
      </c>
      <c r="B50" s="15">
        <v>0</v>
      </c>
      <c r="C50" s="15">
        <f t="shared" si="3"/>
        <v>0</v>
      </c>
      <c r="D50" s="15">
        <v>0</v>
      </c>
      <c r="E50" s="15">
        <v>0</v>
      </c>
      <c r="F50" s="15">
        <v>0</v>
      </c>
      <c r="G50" s="15">
        <f t="shared" si="2"/>
        <v>0</v>
      </c>
      <c r="J50" s="25"/>
    </row>
    <row r="51" spans="1:10" x14ac:dyDescent="0.2">
      <c r="A51" s="10" t="s">
        <v>53</v>
      </c>
      <c r="B51" s="15">
        <v>0</v>
      </c>
      <c r="C51" s="15">
        <f t="shared" si="3"/>
        <v>0</v>
      </c>
      <c r="D51" s="15">
        <v>0</v>
      </c>
      <c r="E51" s="15">
        <v>0</v>
      </c>
      <c r="F51" s="15">
        <v>0</v>
      </c>
      <c r="G51" s="15">
        <f t="shared" si="2"/>
        <v>0</v>
      </c>
      <c r="J51" s="25"/>
    </row>
    <row r="52" spans="1:10" x14ac:dyDescent="0.2">
      <c r="A52" s="10" t="s">
        <v>54</v>
      </c>
      <c r="B52" s="15">
        <v>228270</v>
      </c>
      <c r="C52" s="15">
        <f t="shared" si="3"/>
        <v>-203643.02</v>
      </c>
      <c r="D52" s="18">
        <v>24626.98</v>
      </c>
      <c r="E52" s="15">
        <v>23674.959999999999</v>
      </c>
      <c r="F52" s="15">
        <v>23674.959999999999</v>
      </c>
      <c r="G52" s="15">
        <f t="shared" si="2"/>
        <v>952.02000000000044</v>
      </c>
      <c r="J52" s="25"/>
    </row>
    <row r="53" spans="1:10" x14ac:dyDescent="0.2">
      <c r="A53" s="13" t="s">
        <v>55</v>
      </c>
      <c r="B53" s="16">
        <f t="shared" ref="B53:E53" si="12">+SUM(B54:B56)</f>
        <v>0</v>
      </c>
      <c r="C53" s="16">
        <f t="shared" si="12"/>
        <v>0</v>
      </c>
      <c r="D53" s="16">
        <f t="shared" si="12"/>
        <v>0</v>
      </c>
      <c r="E53" s="16">
        <f t="shared" si="12"/>
        <v>0</v>
      </c>
      <c r="F53" s="16">
        <f t="shared" ref="F53" si="13">+SUM(F54:F56)</f>
        <v>0</v>
      </c>
      <c r="G53" s="16">
        <f>+SUM(G54:G56)</f>
        <v>0</v>
      </c>
      <c r="J53" s="25"/>
    </row>
    <row r="54" spans="1:10" x14ac:dyDescent="0.2">
      <c r="A54" s="10" t="s">
        <v>56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f t="shared" ref="G54:G76" si="14">+D54-E54</f>
        <v>0</v>
      </c>
      <c r="J54" s="25"/>
    </row>
    <row r="55" spans="1:10" x14ac:dyDescent="0.2">
      <c r="A55" s="10" t="s">
        <v>57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4"/>
        <v>0</v>
      </c>
      <c r="J55" s="25"/>
    </row>
    <row r="56" spans="1:10" x14ac:dyDescent="0.2">
      <c r="A56" s="10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4"/>
        <v>0</v>
      </c>
      <c r="J56" s="25"/>
    </row>
    <row r="57" spans="1:10" x14ac:dyDescent="0.2">
      <c r="A57" s="13" t="s">
        <v>78</v>
      </c>
      <c r="B57" s="16">
        <v>0</v>
      </c>
      <c r="C57" s="16">
        <v>0</v>
      </c>
      <c r="D57" s="16">
        <f t="shared" ref="D57:D69" si="15">+B57+C57</f>
        <v>0</v>
      </c>
      <c r="E57" s="16">
        <v>0</v>
      </c>
      <c r="F57" s="16">
        <v>0</v>
      </c>
      <c r="G57" s="16">
        <f t="shared" si="14"/>
        <v>0</v>
      </c>
      <c r="J57" s="25"/>
    </row>
    <row r="58" spans="1:10" x14ac:dyDescent="0.2">
      <c r="A58" s="10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4"/>
        <v>0</v>
      </c>
      <c r="J58" s="25"/>
    </row>
    <row r="59" spans="1:10" x14ac:dyDescent="0.2">
      <c r="A59" s="10" t="s">
        <v>60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 t="shared" si="14"/>
        <v>0</v>
      </c>
      <c r="J59" s="25"/>
    </row>
    <row r="60" spans="1:10" x14ac:dyDescent="0.2">
      <c r="A60" s="10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14"/>
        <v>0</v>
      </c>
      <c r="J60" s="25"/>
    </row>
    <row r="61" spans="1:10" x14ac:dyDescent="0.2">
      <c r="A61" s="10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si="14"/>
        <v>0</v>
      </c>
      <c r="J61" s="25"/>
    </row>
    <row r="62" spans="1:10" x14ac:dyDescent="0.2">
      <c r="A62" s="10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4"/>
        <v>0</v>
      </c>
      <c r="J62" s="25"/>
    </row>
    <row r="63" spans="1:10" x14ac:dyDescent="0.2">
      <c r="A63" s="10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4"/>
        <v>0</v>
      </c>
      <c r="J63" s="25"/>
    </row>
    <row r="64" spans="1:10" x14ac:dyDescent="0.2">
      <c r="A64" s="10" t="s">
        <v>65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 t="shared" si="14"/>
        <v>0</v>
      </c>
      <c r="J64" s="25"/>
    </row>
    <row r="65" spans="1:10" x14ac:dyDescent="0.2">
      <c r="A65" s="13" t="s">
        <v>79</v>
      </c>
      <c r="B65" s="16">
        <v>0</v>
      </c>
      <c r="C65" s="16">
        <v>0</v>
      </c>
      <c r="D65" s="16">
        <f t="shared" si="15"/>
        <v>0</v>
      </c>
      <c r="E65" s="16">
        <v>0</v>
      </c>
      <c r="F65" s="16">
        <v>0</v>
      </c>
      <c r="G65" s="16">
        <f t="shared" si="14"/>
        <v>0</v>
      </c>
      <c r="J65" s="25"/>
    </row>
    <row r="66" spans="1:10" x14ac:dyDescent="0.2">
      <c r="A66" s="10" t="s">
        <v>66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si="14"/>
        <v>0</v>
      </c>
      <c r="J66" s="25"/>
    </row>
    <row r="67" spans="1:10" x14ac:dyDescent="0.2">
      <c r="A67" s="10" t="s">
        <v>67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f t="shared" si="14"/>
        <v>0</v>
      </c>
      <c r="J67" s="25"/>
    </row>
    <row r="68" spans="1:10" x14ac:dyDescent="0.2">
      <c r="A68" s="10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4"/>
        <v>0</v>
      </c>
      <c r="J68" s="25"/>
    </row>
    <row r="69" spans="1:10" x14ac:dyDescent="0.2">
      <c r="A69" s="13" t="s">
        <v>69</v>
      </c>
      <c r="B69" s="16">
        <v>0</v>
      </c>
      <c r="C69" s="16">
        <v>0</v>
      </c>
      <c r="D69" s="16">
        <f t="shared" si="15"/>
        <v>0</v>
      </c>
      <c r="E69" s="16">
        <v>0</v>
      </c>
      <c r="F69" s="16">
        <v>0</v>
      </c>
      <c r="G69" s="16">
        <f t="shared" si="14"/>
        <v>0</v>
      </c>
      <c r="J69" s="25"/>
    </row>
    <row r="70" spans="1:10" x14ac:dyDescent="0.2">
      <c r="A70" s="10" t="s">
        <v>70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f t="shared" si="14"/>
        <v>0</v>
      </c>
      <c r="J70" s="25"/>
    </row>
    <row r="71" spans="1:10" x14ac:dyDescent="0.2">
      <c r="A71" s="10" t="s">
        <v>71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f t="shared" si="14"/>
        <v>0</v>
      </c>
      <c r="J71" s="25"/>
    </row>
    <row r="72" spans="1:10" x14ac:dyDescent="0.2">
      <c r="A72" s="10" t="s">
        <v>72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f t="shared" si="14"/>
        <v>0</v>
      </c>
      <c r="J72" s="25"/>
    </row>
    <row r="73" spans="1:10" x14ac:dyDescent="0.2">
      <c r="A73" s="10" t="s">
        <v>73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 t="shared" si="14"/>
        <v>0</v>
      </c>
      <c r="J73" s="25"/>
    </row>
    <row r="74" spans="1:10" x14ac:dyDescent="0.2">
      <c r="A74" s="10" t="s">
        <v>74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 t="shared" si="14"/>
        <v>0</v>
      </c>
      <c r="J74" s="25"/>
    </row>
    <row r="75" spans="1:10" x14ac:dyDescent="0.2">
      <c r="A75" s="10" t="s">
        <v>75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f t="shared" si="14"/>
        <v>0</v>
      </c>
      <c r="J75" s="25"/>
    </row>
    <row r="76" spans="1:10" x14ac:dyDescent="0.2">
      <c r="A76" s="11" t="s">
        <v>76</v>
      </c>
      <c r="B76" s="19">
        <v>0</v>
      </c>
      <c r="C76" s="19">
        <v>0</v>
      </c>
      <c r="D76" s="20">
        <v>0</v>
      </c>
      <c r="E76" s="19">
        <v>0</v>
      </c>
      <c r="F76" s="19">
        <v>0</v>
      </c>
      <c r="G76" s="19">
        <f t="shared" si="14"/>
        <v>0</v>
      </c>
      <c r="J76" s="25"/>
    </row>
    <row r="77" spans="1:10" x14ac:dyDescent="0.2">
      <c r="A77" s="12" t="s">
        <v>77</v>
      </c>
      <c r="B77" s="21">
        <f>+B5+B13+B23+B33+B43+B53+B57+B65+B69</f>
        <v>59793731.102369979</v>
      </c>
      <c r="C77" s="21">
        <f t="shared" ref="C77:F77" si="16">+C5+C13+C23+C33+C43+C53+C57+C65+C69</f>
        <v>2078804.0862220225</v>
      </c>
      <c r="D77" s="21">
        <f>+D5+D13+D23+D33+D43+D53+D57+D65+D69</f>
        <v>61872535.188592002</v>
      </c>
      <c r="E77" s="21">
        <f t="shared" si="16"/>
        <v>51157247.330799997</v>
      </c>
      <c r="F77" s="21">
        <f t="shared" si="16"/>
        <v>47870620.070799999</v>
      </c>
      <c r="G77" s="21">
        <f>+G5+G13+G23+G33+G43+G53+G57+G65+G69</f>
        <v>10715287.857792003</v>
      </c>
      <c r="J77" s="25"/>
    </row>
    <row r="80" spans="1:10" x14ac:dyDescent="0.2">
      <c r="A80" s="1" t="s">
        <v>84</v>
      </c>
      <c r="E80" s="25"/>
      <c r="F80" s="25"/>
      <c r="J80" s="25"/>
    </row>
    <row r="82" spans="1:4" x14ac:dyDescent="0.2">
      <c r="A82" s="24"/>
      <c r="C82" s="24"/>
      <c r="D82" s="24"/>
    </row>
    <row r="83" spans="1:4" ht="22.5" x14ac:dyDescent="0.2">
      <c r="A83" s="22" t="s">
        <v>86</v>
      </c>
      <c r="C83" s="31" t="s">
        <v>83</v>
      </c>
      <c r="D83" s="31"/>
    </row>
    <row r="84" spans="1:4" x14ac:dyDescent="0.2">
      <c r="A84" s="23"/>
    </row>
  </sheetData>
  <sheetProtection formatCells="0" formatColumns="0" formatRows="0" autoFilter="0"/>
  <mergeCells count="3">
    <mergeCell ref="A1:G1"/>
    <mergeCell ref="G2:G3"/>
    <mergeCell ref="C83:D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Gerardo Priego</cp:lastModifiedBy>
  <cp:revision/>
  <cp:lastPrinted>2024-07-18T15:47:20Z</cp:lastPrinted>
  <dcterms:created xsi:type="dcterms:W3CDTF">2014-02-10T03:37:14Z</dcterms:created>
  <dcterms:modified xsi:type="dcterms:W3CDTF">2025-01-29T17:51:17Z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